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2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<sst xmlns="http://schemas.openxmlformats.org/spreadsheetml/2006/main" count="32">
  <si>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r>
      <t xml:space="preserve">重庆四川雅安商会2014年6月-2015年6月                  </t>
    </r>
    <r>
      <rPr>
        <b/>
        <sz val="16"/>
        <rFont val="宋体"/>
        <charset val="134"/>
      </rPr>
      <t>财务报告</t>
    </r>
  </si>
  <si>
    <t>序号</t>
  </si>
  <si>
    <t>收入分类明细</t>
  </si>
  <si>
    <t>会费收入，捐赠，赞助费</t>
  </si>
  <si>
    <t>银行利息收入</t>
  </si>
  <si>
    <t>一、</t>
  </si>
  <si>
    <t>收入合计</t>
  </si>
  <si>
    <t>支出分类明细</t>
  </si>
  <si>
    <t>工资</t>
  </si>
  <si>
    <t>办公用品</t>
  </si>
  <si>
    <t>差旅费</t>
  </si>
  <si>
    <t>电话费</t>
  </si>
  <si>
    <t>招待费</t>
  </si>
  <si>
    <t>捐赠（云南鲁甸灾区、曾毅）</t>
  </si>
  <si>
    <t>会务费</t>
  </si>
  <si>
    <t>其他</t>
  </si>
  <si>
    <t>成立大会策划、执行费</t>
  </si>
  <si>
    <t>购电脑等</t>
  </si>
  <si>
    <t>汽车费用</t>
  </si>
  <si>
    <t>网站费用</t>
  </si>
  <si>
    <t>审计费</t>
  </si>
  <si>
    <t>银行手续费</t>
  </si>
  <si>
    <t>水电费</t>
  </si>
  <si>
    <t>二、</t>
  </si>
  <si>
    <t>支出合计</t>
  </si>
  <si>
    <t>三、</t>
  </si>
  <si>
    <t>装修分摊费用</t>
  </si>
  <si>
    <t>总支出（含分摊费用）(二项+三项)</t>
  </si>
  <si>
    <t>余额（不含分摊费用）（一项-二项）</t>
  </si>
  <si>
    <t>余额（含分摊费用）（一项-二项-三项）</t>
  </si>
  <si>
    <t>本年总收入774413.48元-总支出741653.02元=32760.46元</t>
  </si>
  <si>
    <t>报告人：梁枫       监督人：郑山岳    审查人：梁福荣 秦晓龙 吴明军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</si>
</sst>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F6" sqref="F6"/>
    </sheetView>
  </sheetViews>
  <sheetFormatPr defaultColWidth="9" defaultRowHeight="13.5" outlineLevelCol="2"/>
  <cols>
    <col min="1" max="1" width="14.375" style="1" customWidth="1"/>
    <col min="2" max="2" width="24.25" customWidth="1"/>
    <col min="3" max="3" width="29.25" customWidth="1"/>
  </cols>
  <sheetData>
    <row r="1" ht="46" customHeight="1" spans="1:3">
      <c r="A1" s="2" t="s">
        <v>0</v>
      </c>
      <c r="B1" s="2"/>
      <c r="C1" s="2"/>
    </row>
    <row r="2" ht="18.75" spans="1:3">
      <c r="A2" s="3" t="s">
        <v>1</v>
      </c>
      <c r="B2" s="4"/>
      <c r="C2" s="5"/>
    </row>
    <row r="3" ht="18.75" spans="1:3">
      <c r="A3" s="6"/>
      <c r="B3" s="7" t="s">
        <v>2</v>
      </c>
      <c r="C3" s="5"/>
    </row>
    <row r="4" ht="18.75" spans="1:3">
      <c r="A4" s="6"/>
      <c r="B4" s="8" t="s">
        <v>3</v>
      </c>
      <c r="C4" s="5">
        <v>773659</v>
      </c>
    </row>
    <row r="5" ht="18.75" spans="1:3">
      <c r="A5" s="6"/>
      <c r="B5" s="8" t="s">
        <v>4</v>
      </c>
      <c r="C5" s="5">
        <v>754.48</v>
      </c>
    </row>
    <row r="6" ht="18.75" spans="1:3">
      <c r="A6" s="3" t="s">
        <v>5</v>
      </c>
      <c r="B6" s="9" t="s">
        <v>6</v>
      </c>
      <c r="C6" s="10">
        <f>SUM(C4:C5)</f>
        <v>774413.48</v>
      </c>
    </row>
    <row r="7" ht="18.75" spans="1:3">
      <c r="A7" s="6"/>
      <c r="B7" s="7" t="s">
        <v>7</v>
      </c>
      <c r="C7" s="5"/>
    </row>
    <row r="8" ht="18.75" spans="1:3">
      <c r="A8" s="6">
        <v>1</v>
      </c>
      <c r="B8" s="8" t="s">
        <v>8</v>
      </c>
      <c r="C8" s="5">
        <v>35717</v>
      </c>
    </row>
    <row r="9" ht="18.75" spans="1:3">
      <c r="A9" s="6">
        <v>2</v>
      </c>
      <c r="B9" s="8" t="s">
        <v>9</v>
      </c>
      <c r="C9" s="5">
        <v>1975</v>
      </c>
    </row>
    <row r="10" ht="18.75" spans="1:3">
      <c r="A10" s="6">
        <v>3</v>
      </c>
      <c r="B10" s="8" t="s">
        <v>10</v>
      </c>
      <c r="C10" s="5">
        <v>1474.8</v>
      </c>
    </row>
    <row r="11" ht="18.75" spans="1:3">
      <c r="A11" s="6">
        <v>4</v>
      </c>
      <c r="B11" s="8" t="s">
        <v>11</v>
      </c>
      <c r="C11" s="5">
        <v>119</v>
      </c>
    </row>
    <row r="12" ht="18.75" spans="1:3">
      <c r="A12" s="6">
        <v>5</v>
      </c>
      <c r="B12" s="8" t="s">
        <v>12</v>
      </c>
      <c r="C12" s="5">
        <v>95598</v>
      </c>
    </row>
    <row r="13" ht="18.75" spans="1:3">
      <c r="A13" s="6">
        <v>6</v>
      </c>
      <c r="B13" s="8" t="s">
        <v>13</v>
      </c>
      <c r="C13" s="5">
        <v>20000</v>
      </c>
    </row>
    <row r="14" ht="18.75" spans="1:3">
      <c r="A14" s="6">
        <v>7</v>
      </c>
      <c r="B14" s="8" t="s">
        <v>14</v>
      </c>
      <c r="C14" s="5">
        <v>211010</v>
      </c>
    </row>
    <row r="15" ht="18.75" spans="1:3">
      <c r="A15" s="6">
        <v>8</v>
      </c>
      <c r="B15" s="8" t="s">
        <v>15</v>
      </c>
      <c r="C15" s="5">
        <v>45293</v>
      </c>
    </row>
    <row r="16" ht="18.75" spans="1:3">
      <c r="A16" s="6">
        <v>9</v>
      </c>
      <c r="B16" s="8" t="s">
        <v>16</v>
      </c>
      <c r="C16" s="5">
        <v>200000</v>
      </c>
    </row>
    <row r="17" ht="18.75" spans="1:3">
      <c r="A17" s="6">
        <v>10</v>
      </c>
      <c r="B17" s="8" t="s">
        <v>17</v>
      </c>
      <c r="C17" s="5">
        <v>9597</v>
      </c>
    </row>
    <row r="18" ht="18.75" spans="1:3">
      <c r="A18" s="6">
        <v>11</v>
      </c>
      <c r="B18" s="8" t="s">
        <v>18</v>
      </c>
      <c r="C18" s="5">
        <v>2197</v>
      </c>
    </row>
    <row r="19" ht="18.75" spans="1:3">
      <c r="A19" s="6">
        <v>12</v>
      </c>
      <c r="B19" s="8" t="s">
        <v>19</v>
      </c>
      <c r="C19" s="5">
        <v>1157</v>
      </c>
    </row>
    <row r="20" ht="18.75" spans="1:3">
      <c r="A20" s="6">
        <v>13</v>
      </c>
      <c r="B20" s="8" t="s">
        <v>20</v>
      </c>
      <c r="C20" s="5">
        <v>1500</v>
      </c>
    </row>
    <row r="21" ht="18.75" spans="1:3">
      <c r="A21" s="6">
        <v>14</v>
      </c>
      <c r="B21" s="8" t="s">
        <v>21</v>
      </c>
      <c r="C21" s="5">
        <v>12</v>
      </c>
    </row>
    <row r="22" ht="18.75" spans="1:3">
      <c r="A22" s="6">
        <v>15</v>
      </c>
      <c r="B22" s="8" t="s">
        <v>22</v>
      </c>
      <c r="C22" s="5">
        <v>42</v>
      </c>
    </row>
    <row r="23" ht="18.75" spans="1:3">
      <c r="A23" s="3" t="s">
        <v>23</v>
      </c>
      <c r="B23" s="9" t="s">
        <v>24</v>
      </c>
      <c r="C23" s="10">
        <f>SUM(C8:C22)</f>
        <v>625691.8</v>
      </c>
    </row>
    <row r="24" ht="18.75" spans="1:3">
      <c r="A24" s="3" t="s">
        <v>25</v>
      </c>
      <c r="B24" s="8" t="s">
        <v>26</v>
      </c>
      <c r="C24" s="5">
        <v>115961.22</v>
      </c>
    </row>
    <row r="25" ht="18.75" spans="1:3">
      <c r="A25" s="3"/>
      <c r="B25" s="9" t="s">
        <v>27</v>
      </c>
      <c r="C25" s="10">
        <f>C23+C24</f>
        <v>741653.02</v>
      </c>
    </row>
    <row r="26" ht="18.75" spans="1:3">
      <c r="A26" s="6"/>
      <c r="B26" s="4" t="s">
        <v>28</v>
      </c>
      <c r="C26" s="5">
        <f>C6-C23</f>
        <v>148721.68</v>
      </c>
    </row>
    <row r="27" ht="18.75" spans="1:3">
      <c r="A27" s="6"/>
      <c r="B27" s="4" t="s">
        <v>29</v>
      </c>
      <c r="C27" s="5">
        <f>C6-C23-C24</f>
        <v>32760.4599999999</v>
      </c>
    </row>
    <row r="28" ht="18.75" spans="1:3">
      <c r="A28" s="11" t="s">
        <v>30</v>
      </c>
      <c r="B28" s="12"/>
      <c r="C28" s="13"/>
    </row>
    <row r="29" ht="18.75" spans="1:3">
      <c r="A29" s="11"/>
      <c r="B29" s="12"/>
      <c r="C29" s="13"/>
    </row>
    <row r="30" ht="18.75" spans="1:3">
      <c r="A30" s="14" t="s">
        <v>31</v>
      </c>
      <c r="B30" s="12"/>
      <c r="C30" s="13"/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2017-10-12T06:15:00Z</dcterms:created>
  <dcterms:modified xsi:type="dcterms:W3CDTF">2017-10-12T06:16:17Z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